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585" windowWidth="10185" windowHeight="10545" activeTab="0"/>
  </bookViews>
  <sheets>
    <sheet name="Negativzinsen-Freyung-Grafenau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<sst xmlns="http://schemas.openxmlformats.org/spreadsheetml/2006/main" count="40" uniqueCount="40">
  <si>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A. Berechnung der Mindestreserve</t>
  </si>
  <si>
    <t>1. Mit vereinbarter Kündigungsfrist - 3 Monate (P 2aa)</t>
  </si>
  <si>
    <t>2. Mit vereinbarter Kündigungsfrist - mehr als 3 Monate (P 2ab)</t>
  </si>
  <si>
    <t>a) Spareinlagen:</t>
  </si>
  <si>
    <t>3. Täglich fällige Einlagen (P 2ba)</t>
  </si>
  <si>
    <t>4. Mit vereinbarter Laufzeit (P 2bb)</t>
  </si>
  <si>
    <t>Summe</t>
  </si>
  <si>
    <t>Reservesatz</t>
  </si>
  <si>
    <t>aus Bilanz</t>
  </si>
  <si>
    <t xml:space="preserve">Beträge </t>
  </si>
  <si>
    <t>Davon</t>
  </si>
  <si>
    <t>5.Begebene Schuldverschreibungen mit vereinbarter</t>
  </si>
  <si>
    <t>(P=Passiva)</t>
  </si>
  <si>
    <t xml:space="preserve">Die Belastung der Sparkassenkunden mit Negativzinsen </t>
  </si>
  <si>
    <t>Laufzeit von bis zu zwei Jahren (P 3)</t>
  </si>
  <si>
    <t>7. Guthaben bei der Deutschen Bundesbank (A 1b)</t>
  </si>
  <si>
    <t>(A= Aktiva)</t>
  </si>
  <si>
    <t>Rechtfertigung von Negativzinsen (Strafzinsen)?</t>
  </si>
  <si>
    <t>Verbindlichkeiten gegenüber Kunden:</t>
  </si>
  <si>
    <t>b) andere Verbindlichkeiten:</t>
  </si>
  <si>
    <t>Dr. Rainer Gottwald</t>
  </si>
  <si>
    <t>St.-Ulrich-Str. 11</t>
  </si>
  <si>
    <t>86899 Landsberg am Lech</t>
  </si>
  <si>
    <t>Tel. 08191/922219</t>
  </si>
  <si>
    <t>Mail: info@stratcon.de</t>
  </si>
  <si>
    <t>B. Bisherige Regelung bis 30. September 2019:</t>
  </si>
  <si>
    <t>C. Neuregelung ab 31. Oktober 2019:</t>
  </si>
  <si>
    <t>6. Mindestreserve mit positivem Reservesatz (Summe 1.-5.)</t>
  </si>
  <si>
    <t>8. Überschussreserve (7. ./. 6.)</t>
  </si>
  <si>
    <t>Mitglied im Sprecherrat "Bürgernetzwerk Bayern"</t>
  </si>
  <si>
    <t>www.buergernetzwerk-bayern.de</t>
  </si>
  <si>
    <t>Copyright: Prof. Dr. Eilenberger/Dr. Rainer Gottwald</t>
  </si>
  <si>
    <t>9. Höhe der Negativzinsen (4 ‰ aus 8.)</t>
  </si>
  <si>
    <t>Landsberg, August 2020</t>
  </si>
  <si>
    <t>10. Multiplikator für die Mindestreserve:= 6 (d.h. Wert aus 6. x 6)</t>
  </si>
  <si>
    <t>11. Differenz Guthaben bei Bundesbank (7) ./. Neue fiktive  Mindestreserve (10)</t>
  </si>
  <si>
    <t>12. Höhe der Negativzinsen (5 ‰ aus 11.)</t>
  </si>
  <si>
    <t>Sparkasse Freyung-Grafenau (Geschäftsjahr 2019)</t>
  </si>
  <si>
    <t>Quelle: Geschäftsbericht Sparkasse 2019 vom 25.8.2020, Mitteilung EZB vom Februar 2003</t>
  </si>
  <si>
    <t>ist seit Oktober 2019 auf ein Siebtel reduziert!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</si>
</sst>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17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rgernetzwerk-bayer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J31" sqref="J31"/>
    </sheetView>
  </sheetViews>
  <sheetFormatPr defaultColWidth="11.421875" defaultRowHeight="12.75"/>
  <cols>
    <col min="3" max="3" width="29.8515625" style="0" customWidth="1"/>
    <col min="4" max="4" width="17.8515625" style="0" bestFit="1" customWidth="1"/>
    <col min="5" max="5" width="15.140625" style="0" customWidth="1"/>
  </cols>
  <sheetData>
    <row r="1" spans="1:5" ht="18">
      <c r="A1" s="19" t="s">
        <v>17</v>
      </c>
      <c r="B1" s="20"/>
      <c r="C1" s="20"/>
      <c r="D1" s="20"/>
      <c r="E1" s="20"/>
    </row>
    <row r="2" spans="1:5" ht="18">
      <c r="A2" s="19" t="s">
        <v>37</v>
      </c>
      <c r="B2" s="20"/>
      <c r="C2" s="20"/>
      <c r="D2" s="20"/>
      <c r="E2" s="20"/>
    </row>
    <row r="3" spans="1:5" s="16" customFormat="1" ht="12.75">
      <c r="A3" s="15" t="s">
        <v>38</v>
      </c>
      <c r="B3" s="15"/>
      <c r="C3" s="15"/>
      <c r="D3" s="15"/>
      <c r="E3" s="15"/>
    </row>
    <row r="4" spans="1:5" s="16" customFormat="1" ht="12.75">
      <c r="A4" s="15"/>
      <c r="B4" s="15"/>
      <c r="C4" s="15"/>
      <c r="D4" s="15"/>
      <c r="E4" s="15"/>
    </row>
    <row r="5" spans="1:5" ht="15.75">
      <c r="A5" s="2" t="s">
        <v>0</v>
      </c>
      <c r="B5" s="2"/>
      <c r="C5" s="2"/>
      <c r="D5" s="7" t="s">
        <v>9</v>
      </c>
      <c r="E5" s="7" t="s">
        <v>10</v>
      </c>
    </row>
    <row r="6" spans="4:5" ht="12.75">
      <c r="D6" s="7" t="s">
        <v>8</v>
      </c>
      <c r="E6" s="7" t="s">
        <v>7</v>
      </c>
    </row>
    <row r="7" spans="4:5" ht="12.75">
      <c r="D7" s="7" t="s">
        <v>16</v>
      </c>
      <c r="E7" s="8">
        <v>0.01</v>
      </c>
    </row>
    <row r="8" spans="4:5" ht="12.75">
      <c r="D8" s="7" t="s">
        <v>12</v>
      </c>
      <c r="E8" s="8"/>
    </row>
    <row r="9" spans="1:5" ht="12.75">
      <c r="A9" s="4" t="s">
        <v>18</v>
      </c>
      <c r="B9" s="4"/>
      <c r="C9" s="4"/>
      <c r="E9" s="8"/>
    </row>
    <row r="10" ht="12.75">
      <c r="A10" t="s">
        <v>3</v>
      </c>
    </row>
    <row r="11" spans="1:5" ht="12.75">
      <c r="A11" t="s">
        <v>1</v>
      </c>
      <c r="D11" s="3">
        <v>147303217.64</v>
      </c>
      <c r="E11" s="6">
        <f>(D11*0.01)</f>
        <v>1473032.1764</v>
      </c>
    </row>
    <row r="12" spans="1:5" ht="12.75">
      <c r="A12" t="s">
        <v>2</v>
      </c>
      <c r="D12" s="3">
        <v>45985731.89</v>
      </c>
      <c r="E12" s="6">
        <f>(D12*0.01)</f>
        <v>459857.3189</v>
      </c>
    </row>
    <row r="13" ht="12.75">
      <c r="E13" s="6"/>
    </row>
    <row r="14" spans="1:5" ht="12.75">
      <c r="A14" t="s">
        <v>19</v>
      </c>
      <c r="E14" s="6"/>
    </row>
    <row r="15" spans="1:5" ht="12.75">
      <c r="A15" t="s">
        <v>4</v>
      </c>
      <c r="D15" s="3">
        <v>473152958.21</v>
      </c>
      <c r="E15" s="9">
        <f>(D15*0.01)</f>
        <v>4731529.5821</v>
      </c>
    </row>
    <row r="16" spans="1:5" ht="12.75">
      <c r="A16" t="s">
        <v>5</v>
      </c>
      <c r="D16" s="3">
        <v>5800553.97</v>
      </c>
      <c r="E16" s="6">
        <f>(D16*0.01)</f>
        <v>58005.5397</v>
      </c>
    </row>
    <row r="17" ht="12.75">
      <c r="D17" s="3"/>
    </row>
    <row r="18" spans="1:5" ht="12.75">
      <c r="A18" s="4" t="s">
        <v>6</v>
      </c>
      <c r="D18" s="10">
        <f>SUM(D11:D16)</f>
        <v>672242461.71</v>
      </c>
      <c r="E18" s="10">
        <f>SUM(E11:E16)</f>
        <v>6722424.6171</v>
      </c>
    </row>
    <row r="20" ht="12.75">
      <c r="A20" t="s">
        <v>11</v>
      </c>
    </row>
    <row r="21" spans="1:5" ht="12.75">
      <c r="A21" t="s">
        <v>14</v>
      </c>
      <c r="D21" s="11">
        <v>0</v>
      </c>
      <c r="E21" s="11">
        <v>0</v>
      </c>
    </row>
    <row r="23" spans="1:5" ht="12.75">
      <c r="A23" t="s">
        <v>27</v>
      </c>
      <c r="E23" s="5">
        <f>E18</f>
        <v>6722424.6171</v>
      </c>
    </row>
    <row r="25" spans="1:5" ht="12.75">
      <c r="A25" t="s">
        <v>15</v>
      </c>
      <c r="E25" s="12">
        <v>45157277.61</v>
      </c>
    </row>
    <row r="27" spans="1:5" ht="12.75">
      <c r="A27" s="4" t="s">
        <v>28</v>
      </c>
      <c r="B27" s="4"/>
      <c r="C27" s="4"/>
      <c r="E27" s="12">
        <f>(E25-E23)</f>
        <v>38434852.9929</v>
      </c>
    </row>
    <row r="28" spans="1:5" ht="12.75">
      <c r="A28" s="4"/>
      <c r="B28" s="4"/>
      <c r="C28" s="4"/>
      <c r="E28" s="12"/>
    </row>
    <row r="29" spans="1:5" ht="12.75">
      <c r="A29" s="4"/>
      <c r="B29" s="4"/>
      <c r="C29" s="4"/>
      <c r="E29" s="12"/>
    </row>
    <row r="30" ht="15.75">
      <c r="A30" s="2" t="s">
        <v>25</v>
      </c>
    </row>
    <row r="31" spans="1:5" ht="15.75">
      <c r="A31" s="4" t="s">
        <v>32</v>
      </c>
      <c r="B31" s="4"/>
      <c r="C31" s="4"/>
      <c r="E31" s="14">
        <f>(E27*0.004)</f>
        <v>153739.4119716</v>
      </c>
    </row>
    <row r="32" ht="13.5" customHeight="1"/>
    <row r="33" spans="1:3" ht="15.75">
      <c r="A33" s="2" t="s">
        <v>26</v>
      </c>
      <c r="B33" s="2"/>
      <c r="C33" s="2"/>
    </row>
    <row r="35" spans="1:5" ht="12.75">
      <c r="A35" t="s">
        <v>34</v>
      </c>
      <c r="E35" s="12">
        <f>(E23*6)</f>
        <v>40334547.7026</v>
      </c>
    </row>
    <row r="36" spans="1:5" ht="12.75">
      <c r="A36" t="s">
        <v>35</v>
      </c>
      <c r="E36" s="18">
        <f>(E25-E35)</f>
        <v>4822729.907399997</v>
      </c>
    </row>
    <row r="38" spans="1:5" ht="15.75">
      <c r="A38" s="4" t="s">
        <v>36</v>
      </c>
      <c r="B38" s="4"/>
      <c r="C38" s="4"/>
      <c r="E38" s="14">
        <f>(E36*0.005)</f>
        <v>24113.649536999987</v>
      </c>
    </row>
    <row r="40" spans="1:5" ht="18">
      <c r="A40" s="13" t="s">
        <v>13</v>
      </c>
      <c r="B40" s="2"/>
      <c r="C40" s="2"/>
      <c r="D40" s="1"/>
      <c r="E40" s="1"/>
    </row>
    <row r="41" spans="1:3" ht="18">
      <c r="A41" s="13" t="s">
        <v>39</v>
      </c>
      <c r="B41" s="13"/>
      <c r="C41" s="13"/>
    </row>
    <row r="43" spans="1:2" ht="12.75">
      <c r="A43" s="4" t="s">
        <v>20</v>
      </c>
      <c r="B43" s="4"/>
    </row>
    <row r="44" spans="1:2" ht="12.75">
      <c r="A44" s="4" t="s">
        <v>29</v>
      </c>
      <c r="B44" s="4"/>
    </row>
    <row r="45" spans="1:2" ht="12.75">
      <c r="A45" s="4" t="s">
        <v>21</v>
      </c>
      <c r="B45" s="4"/>
    </row>
    <row r="46" spans="1:2" ht="12.75">
      <c r="A46" s="4" t="s">
        <v>22</v>
      </c>
      <c r="B46" s="4"/>
    </row>
    <row r="47" spans="1:2" ht="12.75">
      <c r="A47" s="4" t="s">
        <v>23</v>
      </c>
      <c r="B47" s="4"/>
    </row>
    <row r="48" spans="1:2" ht="12.75">
      <c r="A48" s="4" t="s">
        <v>24</v>
      </c>
      <c r="B48" s="4"/>
    </row>
    <row r="49" spans="1:2" ht="12.75">
      <c r="A49" s="17" t="s">
        <v>30</v>
      </c>
      <c r="B49" s="4"/>
    </row>
    <row r="50" ht="12.75">
      <c r="A50" s="4" t="s">
        <v>31</v>
      </c>
    </row>
    <row r="51" ht="12.75">
      <c r="A51" s="4" t="s">
        <v>33</v>
      </c>
    </row>
  </sheetData>
  <mergeCells count="2">
    <mergeCell ref="A1:E1"/>
    <mergeCell ref="A2:E2"/>
  </mergeCells>
  <hyperlinks>
    <hyperlink ref="A49" r:id="rId1" display="www.buergernetzwerk-bayer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2020-02-06T00:45:38Z</cp:lastPrinted>
  <dcterms:created xsi:type="dcterms:W3CDTF">2020-01-22T00:22:49Z</dcterms:created>
  <dcterms:modified xsi:type="dcterms:W3CDTF">2020-09-01T11:21:09Z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